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30" yWindow="1500" windowWidth="11700" windowHeight="5910" tabRatio="876" activeTab="0"/>
  </bookViews>
  <sheets>
    <sheet name="1" sheetId="1" r:id="rId1"/>
  </sheets>
  <definedNames>
    <definedName name="_xlnm.Print_Area" localSheetId="0">'1'!$A$1:$E$33</definedName>
  </definedNames>
  <calcPr fullCalcOnLoad="1"/>
</workbook>
</file>

<file path=xl/sharedStrings.xml><?xml version="1.0" encoding="utf-8"?>
<sst xmlns="http://schemas.openxmlformats.org/spreadsheetml/2006/main" count="50" uniqueCount="50">
  <si>
    <t>000 100 00000 00 0000 000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</si>
  <si>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</si>
  <si>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</si>
  <si>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</si>
  <si>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</si>
  <si>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</si>
  <si>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000 112 00000 00 0000 000</t>
  </si>
  <si>
    <t>000 113 00000 00 0000 000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</si>
  <si>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</si>
  <si>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</si>
  <si>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</si>
  <si>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</si>
  <si>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</si>
  <si>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 xml:space="preserve">  НАЛОГОВЫЕ И НЕНАЛОГОВЫЕ ДОХОДЫ</t>
  </si>
  <si>
    <t>000 850 00000 00 0000 000</t>
  </si>
  <si>
    <t xml:space="preserve">Код дохода по бюджетной классификации </t>
  </si>
  <si>
    <t>000 119 00000 00 0000 151</t>
  </si>
  <si>
    <t>Налоги на имущество</t>
  </si>
  <si>
    <t>Прочие неналоговые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</si>
  <si>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</si>
  <si>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</si>
  <si>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</si>
  <si>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</si>
  <si>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</si>
  <si>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</si>
  <si>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доходов </t>
  </si>
  <si>
    <t>Доходы от оказания платных услуг и компенсации затрат государства</t>
  </si>
  <si>
    <t>Возврат остатков субсидий и субвенций  и иных межбюджетных трансфертов, имеющих целевое назначение, прошлых лет из бюджетов городских округов</t>
  </si>
  <si>
    <t>Налог на доходы физических лиц</t>
  </si>
  <si>
    <t>Процент исполнения годового плана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</si>
  <si>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</si>
  <si>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</si>
  <si>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</si>
  <si>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</si>
  <si>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</si>
  <si>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</t>
  </si>
  <si>
    <t>Социальная политика</t>
  </si>
  <si>
    <t>Дефицит(-), профицит(+) бюджета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</si>
  <si>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</si>
  <si>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</si>
  <si>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</si>
  <si>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</si>
  <si>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  ПРОЧИЕ БЕЗВОЗМЕЗДНЫЕ ПОСТУПЛЕНИЯ</t>
  </si>
  <si>
    <t xml:space="preserve">  БЕЗВОЗМЕЗДНЫЕ ПОСТУПЛЕНИЯ ОТ ДРУГИХ БЮДЖЕТОВ</t>
  </si>
  <si>
    <t xml:space="preserve">Акцизы по подакцизным товарам </t>
  </si>
  <si>
    <t>ДОХОДЫ - ВСЕГО</t>
  </si>
  <si>
    <r>
      <t xml:space="preserve">Уточненный годовой план 2022 года </t>
    </r>
    <r>
      <rPr>
        <b/>
        <sz val="13"/>
        <rFont val="Times New Roman"/>
        <family val="1"/>
      </rPr>
      <t xml:space="preserve">  </t>
    </r>
  </si>
  <si>
    <t>Факт 2022 года</t>
  </si>
  <si>
    <t>Охрана окружающей среды</t>
  </si>
  <si>
    <r>
      <rPr>
        <b/>
        <sz val="14"/>
        <rFont val="Times New Roman"/>
        <family val="1"/>
      </rPr>
      <t xml:space="preserve">КРАТКАЯ  ИНФОРМАЦИЯ                                                                                                                                           ОБ ИСПОЛНЕНИИ БЮДЖЕТА ГОРОДСКОГО ОКРУГА ГОРОД ЕЛЕЦ ЗА 2022 ГОД,                          ТЫС. РУБ.       </t>
    </r>
    <r>
      <rPr>
        <b/>
        <sz val="15"/>
        <rFont val="Times New Roman"/>
        <family val="1"/>
      </rPr>
      <t xml:space="preserve">                          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</si>
</sst>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_ ;\-#,##0.0\ 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" fontId="30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right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6" fillId="0" borderId="11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/>
      <protection locked="0"/>
    </xf>
    <xf numFmtId="172" fontId="7" fillId="0" borderId="13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right"/>
      <protection locked="0"/>
    </xf>
    <xf numFmtId="172" fontId="6" fillId="0" borderId="11" xfId="0" applyNumberFormat="1" applyFont="1" applyFill="1" applyBorder="1" applyAlignment="1" applyProtection="1">
      <alignment/>
      <protection locked="0"/>
    </xf>
    <xf numFmtId="172" fontId="6" fillId="0" borderId="14" xfId="0" applyNumberFormat="1" applyFont="1" applyFill="1" applyBorder="1" applyAlignment="1" applyProtection="1">
      <alignment/>
      <protection locked="0"/>
    </xf>
    <xf numFmtId="172" fontId="6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75" zoomScalePageLayoutView="0" workbookViewId="0" topLeftCell="A1">
      <selection activeCell="A1" sqref="A1:E1"/>
    </sheetView>
  </sheetViews>
  <sheetFormatPr defaultColWidth="9.125" defaultRowHeight="12.75"/>
  <cols>
    <col min="1" max="1" width="66.00390625" style="1" customWidth="1"/>
    <col min="2" max="2" width="28.25390625" style="1" hidden="1" customWidth="1"/>
    <col min="3" max="3" width="18.75390625" style="1" customWidth="1"/>
    <col min="4" max="4" width="18.125" style="1" customWidth="1"/>
    <col min="5" max="5" width="15.50390625" style="1" customWidth="1"/>
    <col min="6" max="16384" width="9.125" style="1" customWidth="1"/>
  </cols>
  <sheetData>
    <row r="1" spans="1:5" ht="63" customHeight="1">
      <c r="A1" s="40" t="s">
        <v>49</v>
      </c>
      <c r="B1" s="40"/>
      <c r="C1" s="40"/>
      <c r="D1" s="40"/>
      <c r="E1" s="40"/>
    </row>
    <row r="2" spans="1:5" ht="69.75" customHeight="1">
      <c r="A2" s="2" t="s">
        <v>25</v>
      </c>
      <c r="B2" s="3" t="s">
        <v>15</v>
      </c>
      <c r="C2" s="4" t="s">
        <v>46</v>
      </c>
      <c r="D2" s="4" t="s">
        <v>47</v>
      </c>
      <c r="E2" s="4" t="s">
        <v>29</v>
      </c>
    </row>
    <row r="3" spans="1:5" ht="19.5" customHeight="1">
      <c r="A3" s="5" t="s">
        <v>13</v>
      </c>
      <c r="B3" s="6" t="s">
        <v>0</v>
      </c>
      <c r="C3" s="33">
        <f>SUM(C4:C14)</f>
        <v>973133.5</v>
      </c>
      <c r="D3" s="33">
        <f>SUM(D4:D14)</f>
        <v>1039880.7999999999</v>
      </c>
      <c r="E3" s="7">
        <f aca="true" t="shared" si="0" ref="E3:E8">D3/C3*100</f>
        <v>106.85900752568891</v>
      </c>
    </row>
    <row r="4" spans="1:5" ht="15" customHeight="1">
      <c r="A4" s="8" t="s">
        <v>28</v>
      </c>
      <c r="B4" s="9" t="s">
        <v>1</v>
      </c>
      <c r="C4" s="34">
        <v>669947.1</v>
      </c>
      <c r="D4" s="34">
        <v>709535.1</v>
      </c>
      <c r="E4" s="10">
        <f t="shared" si="0"/>
        <v>105.90912327256883</v>
      </c>
    </row>
    <row r="5" spans="1:5" ht="15" customHeight="1">
      <c r="A5" s="11" t="s">
        <v>44</v>
      </c>
      <c r="B5" s="6"/>
      <c r="C5" s="35">
        <v>41817.4</v>
      </c>
      <c r="D5" s="35">
        <v>43730.9</v>
      </c>
      <c r="E5" s="10">
        <f t="shared" si="0"/>
        <v>104.57584641799824</v>
      </c>
    </row>
    <row r="6" spans="1:5" ht="15" customHeight="1">
      <c r="A6" s="12" t="s">
        <v>19</v>
      </c>
      <c r="B6" s="6" t="s">
        <v>2</v>
      </c>
      <c r="C6" s="35">
        <v>45250</v>
      </c>
      <c r="D6" s="35">
        <v>51766.4</v>
      </c>
      <c r="E6" s="10">
        <f t="shared" si="0"/>
        <v>114.40088397790056</v>
      </c>
    </row>
    <row r="7" spans="1:5" ht="15" customHeight="1">
      <c r="A7" s="12" t="s">
        <v>17</v>
      </c>
      <c r="B7" s="6" t="s">
        <v>3</v>
      </c>
      <c r="C7" s="34">
        <v>151293</v>
      </c>
      <c r="D7" s="34">
        <v>161175</v>
      </c>
      <c r="E7" s="10">
        <f t="shared" si="0"/>
        <v>106.53169677380976</v>
      </c>
    </row>
    <row r="8" spans="1:5" ht="15" customHeight="1">
      <c r="A8" s="12" t="s">
        <v>20</v>
      </c>
      <c r="B8" s="6" t="s">
        <v>4</v>
      </c>
      <c r="C8" s="34">
        <v>13359</v>
      </c>
      <c r="D8" s="34">
        <v>11982.2</v>
      </c>
      <c r="E8" s="10">
        <f t="shared" si="0"/>
        <v>89.69383935923348</v>
      </c>
    </row>
    <row r="9" spans="1:5" ht="30" customHeight="1">
      <c r="A9" s="13" t="s">
        <v>21</v>
      </c>
      <c r="B9" s="6" t="s">
        <v>5</v>
      </c>
      <c r="C9" s="34">
        <v>18730.1</v>
      </c>
      <c r="D9" s="34">
        <v>19323.1</v>
      </c>
      <c r="E9" s="10">
        <f aca="true" t="shared" si="1" ref="E9:E14">D9/C9*100</f>
        <v>103.16602687652494</v>
      </c>
    </row>
    <row r="10" spans="1:5" ht="15" customHeight="1">
      <c r="A10" s="12" t="s">
        <v>22</v>
      </c>
      <c r="B10" s="6" t="s">
        <v>6</v>
      </c>
      <c r="C10" s="34">
        <v>6705</v>
      </c>
      <c r="D10" s="34">
        <v>8103.5</v>
      </c>
      <c r="E10" s="10">
        <f t="shared" si="1"/>
        <v>120.85756897837435</v>
      </c>
    </row>
    <row r="11" spans="1:5" ht="15.75" customHeight="1">
      <c r="A11" s="12" t="s">
        <v>26</v>
      </c>
      <c r="B11" s="6" t="s">
        <v>7</v>
      </c>
      <c r="C11" s="34">
        <v>31.9</v>
      </c>
      <c r="D11" s="34">
        <v>1942.4</v>
      </c>
      <c r="E11" s="10">
        <f t="shared" si="1"/>
        <v>6089.028213166145</v>
      </c>
    </row>
    <row r="12" spans="1:5" s="14" customFormat="1" ht="15" customHeight="1">
      <c r="A12" s="12" t="s">
        <v>23</v>
      </c>
      <c r="B12" s="6" t="s">
        <v>8</v>
      </c>
      <c r="C12" s="34">
        <v>20000</v>
      </c>
      <c r="D12" s="34">
        <v>24456.2</v>
      </c>
      <c r="E12" s="10">
        <f t="shared" si="1"/>
        <v>122.28099999999999</v>
      </c>
    </row>
    <row r="13" spans="1:5" ht="15" customHeight="1">
      <c r="A13" s="13" t="s">
        <v>24</v>
      </c>
      <c r="B13" s="6" t="s">
        <v>9</v>
      </c>
      <c r="C13" s="34">
        <v>4000</v>
      </c>
      <c r="D13" s="34">
        <v>4636.7</v>
      </c>
      <c r="E13" s="10">
        <f t="shared" si="1"/>
        <v>115.91749999999999</v>
      </c>
    </row>
    <row r="14" spans="1:5" ht="15" customHeight="1">
      <c r="A14" s="15" t="s">
        <v>18</v>
      </c>
      <c r="B14" s="6" t="s">
        <v>10</v>
      </c>
      <c r="C14" s="36">
        <v>2000</v>
      </c>
      <c r="D14" s="36">
        <v>3229.3</v>
      </c>
      <c r="E14" s="10">
        <f t="shared" si="1"/>
        <v>161.465</v>
      </c>
    </row>
    <row r="15" spans="1:5" ht="18.75" customHeight="1" hidden="1">
      <c r="A15" s="12"/>
      <c r="B15" s="16" t="s">
        <v>11</v>
      </c>
      <c r="C15" s="34"/>
      <c r="D15" s="34"/>
      <c r="E15" s="10"/>
    </row>
    <row r="16" spans="1:5" ht="35.25" customHeight="1">
      <c r="A16" s="5" t="s">
        <v>43</v>
      </c>
      <c r="B16" s="9" t="s">
        <v>12</v>
      </c>
      <c r="C16" s="37">
        <v>3624999.9</v>
      </c>
      <c r="D16" s="37">
        <v>3568326.7</v>
      </c>
      <c r="E16" s="7">
        <f>D16/C16*100</f>
        <v>98.43660133618212</v>
      </c>
    </row>
    <row r="17" spans="1:5" ht="18.75" customHeight="1">
      <c r="A17" s="17" t="s">
        <v>42</v>
      </c>
      <c r="B17" s="9"/>
      <c r="C17" s="38">
        <v>422.6</v>
      </c>
      <c r="D17" s="37">
        <v>337.3</v>
      </c>
      <c r="E17" s="7">
        <f>D17/C17*100</f>
        <v>79.81542830099386</v>
      </c>
    </row>
    <row r="18" spans="1:5" ht="46.5" customHeight="1">
      <c r="A18" s="18" t="s">
        <v>27</v>
      </c>
      <c r="B18" s="9" t="s">
        <v>16</v>
      </c>
      <c r="C18" s="37">
        <v>0</v>
      </c>
      <c r="D18" s="37">
        <v>-2498.1</v>
      </c>
      <c r="E18" s="7"/>
    </row>
    <row r="19" spans="1:5" ht="16.5">
      <c r="A19" s="19" t="s">
        <v>45</v>
      </c>
      <c r="B19" s="20" t="s">
        <v>14</v>
      </c>
      <c r="C19" s="39">
        <f>C3+C16+C17</f>
        <v>4598556</v>
      </c>
      <c r="D19" s="39">
        <f>D3+D16+D17+D18</f>
        <v>4606046.7</v>
      </c>
      <c r="E19" s="7">
        <f>D19/C19*100</f>
        <v>100.16289243840892</v>
      </c>
    </row>
    <row r="20" spans="1:5" ht="16.5">
      <c r="A20" s="21"/>
      <c r="B20" s="21"/>
      <c r="C20" s="22"/>
      <c r="D20" s="22"/>
      <c r="E20" s="23"/>
    </row>
    <row r="21" spans="1:5" ht="16.5">
      <c r="A21" s="24" t="s">
        <v>35</v>
      </c>
      <c r="B21" s="25"/>
      <c r="C21" s="26">
        <f>SUM(C22:C32)</f>
        <v>4568350.600000001</v>
      </c>
      <c r="D21" s="26">
        <f>SUM(D22:D32)</f>
        <v>4214449.3</v>
      </c>
      <c r="E21" s="7">
        <f>D21/C21*100</f>
        <v>92.25319308898926</v>
      </c>
    </row>
    <row r="22" spans="1:5" ht="16.5">
      <c r="A22" s="27" t="s">
        <v>30</v>
      </c>
      <c r="B22" s="25"/>
      <c r="C22" s="28">
        <v>265009.7</v>
      </c>
      <c r="D22" s="28">
        <v>254018.1</v>
      </c>
      <c r="E22" s="10">
        <f>D22/C22*100</f>
        <v>95.85237823370238</v>
      </c>
    </row>
    <row r="23" spans="1:5" ht="16.5">
      <c r="A23" s="27" t="s">
        <v>31</v>
      </c>
      <c r="B23" s="27"/>
      <c r="C23" s="28">
        <v>18350.8</v>
      </c>
      <c r="D23" s="28">
        <v>17992</v>
      </c>
      <c r="E23" s="10">
        <f aca="true" t="shared" si="2" ref="E23:E32">D23/C23*100</f>
        <v>98.04477189005384</v>
      </c>
    </row>
    <row r="24" spans="1:5" ht="16.5">
      <c r="A24" s="27" t="s">
        <v>32</v>
      </c>
      <c r="B24" s="27"/>
      <c r="C24" s="28">
        <v>806992.6</v>
      </c>
      <c r="D24" s="28">
        <v>775433.7</v>
      </c>
      <c r="E24" s="10">
        <f t="shared" si="2"/>
        <v>96.08931977814915</v>
      </c>
    </row>
    <row r="25" spans="1:5" ht="16.5">
      <c r="A25" s="27" t="s">
        <v>33</v>
      </c>
      <c r="B25" s="27"/>
      <c r="C25" s="28">
        <v>793813.6</v>
      </c>
      <c r="D25" s="28">
        <v>708666.9</v>
      </c>
      <c r="E25" s="10">
        <f t="shared" si="2"/>
        <v>89.27371614696447</v>
      </c>
    </row>
    <row r="26" spans="1:5" ht="16.5">
      <c r="A26" s="27" t="s">
        <v>48</v>
      </c>
      <c r="B26" s="27"/>
      <c r="C26" s="28">
        <v>7349.5</v>
      </c>
      <c r="D26" s="28">
        <v>7349.4</v>
      </c>
      <c r="E26" s="10">
        <f t="shared" si="2"/>
        <v>99.99863936322198</v>
      </c>
    </row>
    <row r="27" spans="1:5" ht="16.5">
      <c r="A27" s="27" t="s">
        <v>34</v>
      </c>
      <c r="B27" s="27"/>
      <c r="C27" s="28">
        <v>1706930.6</v>
      </c>
      <c r="D27" s="28">
        <v>1678598.5</v>
      </c>
      <c r="E27" s="10">
        <f t="shared" si="2"/>
        <v>98.34017270532264</v>
      </c>
    </row>
    <row r="28" spans="1:5" ht="16.5">
      <c r="A28" s="27" t="s">
        <v>38</v>
      </c>
      <c r="B28" s="27"/>
      <c r="C28" s="28">
        <v>296470.1</v>
      </c>
      <c r="D28" s="28">
        <v>288632</v>
      </c>
      <c r="E28" s="10">
        <f t="shared" si="2"/>
        <v>97.3561920746814</v>
      </c>
    </row>
    <row r="29" spans="1:5" ht="16.5">
      <c r="A29" s="27" t="s">
        <v>36</v>
      </c>
      <c r="B29" s="27"/>
      <c r="C29" s="28">
        <v>106504.2</v>
      </c>
      <c r="D29" s="28">
        <v>100352.4</v>
      </c>
      <c r="E29" s="10">
        <f t="shared" si="2"/>
        <v>94.22388976209388</v>
      </c>
    </row>
    <row r="30" spans="1:5" ht="16.5">
      <c r="A30" s="27" t="s">
        <v>39</v>
      </c>
      <c r="B30" s="27"/>
      <c r="C30" s="28">
        <v>547926.8</v>
      </c>
      <c r="D30" s="28">
        <v>364421.8</v>
      </c>
      <c r="E30" s="10">
        <f t="shared" si="2"/>
        <v>66.50921254444935</v>
      </c>
    </row>
    <row r="31" spans="1:5" ht="16.5">
      <c r="A31" s="27" t="s">
        <v>40</v>
      </c>
      <c r="B31" s="27"/>
      <c r="C31" s="28">
        <v>18902.7</v>
      </c>
      <c r="D31" s="28">
        <v>18893.1</v>
      </c>
      <c r="E31" s="10">
        <f t="shared" si="2"/>
        <v>99.94921360440571</v>
      </c>
    </row>
    <row r="32" spans="1:5" ht="16.5">
      <c r="A32" s="27" t="s">
        <v>41</v>
      </c>
      <c r="B32" s="27"/>
      <c r="C32" s="28">
        <v>100</v>
      </c>
      <c r="D32" s="28">
        <v>91.4</v>
      </c>
      <c r="E32" s="10">
        <f t="shared" si="2"/>
        <v>91.4</v>
      </c>
    </row>
    <row r="33" spans="1:5" ht="16.5">
      <c r="A33" s="29" t="s">
        <v>37</v>
      </c>
      <c r="B33" s="25"/>
      <c r="C33" s="26">
        <f>C19-C21</f>
        <v>30205.39999999944</v>
      </c>
      <c r="D33" s="26">
        <f>D19-D21</f>
        <v>391597.4000000004</v>
      </c>
      <c r="E33" s="7"/>
    </row>
    <row r="34" spans="1:5" ht="15">
      <c r="A34" s="30"/>
      <c r="B34" s="30"/>
      <c r="C34" s="30"/>
      <c r="D34" s="30"/>
      <c r="E34" s="30"/>
    </row>
    <row r="35" spans="1:5" ht="15">
      <c r="A35" s="30"/>
      <c r="B35" s="30"/>
      <c r="C35" s="30"/>
      <c r="D35" s="30"/>
      <c r="E35" s="30"/>
    </row>
    <row r="36" spans="1:5" ht="15">
      <c r="A36" s="30"/>
      <c r="B36" s="30"/>
      <c r="C36" s="30"/>
      <c r="D36" s="30"/>
      <c r="E36" s="30"/>
    </row>
    <row r="37" spans="1:5" ht="15">
      <c r="A37" s="30"/>
      <c r="B37" s="30"/>
      <c r="C37" s="30"/>
      <c r="D37" s="30"/>
      <c r="E37" s="30"/>
    </row>
    <row r="38" spans="1:5" ht="15">
      <c r="A38" s="30"/>
      <c r="B38" s="30"/>
      <c r="C38" s="30"/>
      <c r="D38" s="30"/>
      <c r="E38" s="30"/>
    </row>
    <row r="40" spans="3:4" ht="12.75">
      <c r="C40" s="31"/>
      <c r="D40" s="31"/>
    </row>
    <row r="42" spans="3:4" ht="12.75">
      <c r="C42" s="32"/>
      <c r="D42" s="32"/>
    </row>
  </sheetData>
  <sheetProtection/>
  <mergeCells count="1">
    <mergeCell ref="A1:E1"/>
  </mergeCells>
  <printOptions/>
  <pageMargins left="0.7874015748031497" right="0.3937007874015748" top="0.7874015748031497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Мандрова</cp:lastModifiedBy>
  <cp:lastPrinted>2023-04-28T09:27:33Z</cp:lastPrinted>
  <dcterms:created xsi:type="dcterms:W3CDTF">2003-04-02T04:14:37Z</dcterms:created>
  <dcterms:modified xsi:type="dcterms:W3CDTF">2023-05-03T11:01:47Z</dcterms:modified>
  <cp:category/>
  <cp:version/>
  <cp:contentType/>
  <cp:contentStatus/>
</cp:coreProperties>
</file>